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Z:\600פרויקטים\שנת 2024\9-24תוכנות ניהול למופע אור קולי\חומר לאתר אינטרנט\"/>
    </mc:Choice>
  </mc:AlternateContent>
  <xr:revisionPtr revIDLastSave="0" documentId="8_{2B44BDB0-E708-4973-A9F4-CB0A4B736CAA}" xr6:coauthVersionLast="47" xr6:coauthVersionMax="47" xr10:uidLastSave="{00000000-0000-0000-0000-000000000000}"/>
  <bookViews>
    <workbookView xWindow="-120" yWindow="-120" windowWidth="29040" windowHeight="15840" xr2:uid="{00000000-000D-0000-FFFF-FFFF00000000}"/>
  </bookViews>
  <sheets>
    <sheet name="גיליון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4" i="1" l="1"/>
  <c r="L43" i="1"/>
  <c r="H46" i="1"/>
  <c r="L40" i="1"/>
  <c r="L39" i="1"/>
  <c r="H39" i="1"/>
  <c r="H41" i="1"/>
  <c r="H22" i="1"/>
  <c r="H42" i="1"/>
  <c r="L22" i="1"/>
  <c r="L46" i="1" s="1"/>
  <c r="L41" i="1"/>
  <c r="L42" i="1"/>
  <c r="L8" i="1"/>
  <c r="H40" i="1"/>
  <c r="H8" i="1"/>
  <c r="H47" i="1" l="1"/>
  <c r="H48" i="1" s="1"/>
  <c r="L47" i="1"/>
  <c r="L48" i="1" s="1"/>
</calcChain>
</file>

<file path=xl/sharedStrings.xml><?xml version="1.0" encoding="utf-8"?>
<sst xmlns="http://schemas.openxmlformats.org/spreadsheetml/2006/main" count="85" uniqueCount="77">
  <si>
    <t>כמות</t>
  </si>
  <si>
    <t>הערות</t>
  </si>
  <si>
    <t>פרקים א - ב</t>
  </si>
  <si>
    <t>פרק</t>
  </si>
  <si>
    <t>תת סעיף</t>
  </si>
  <si>
    <t>תאור</t>
  </si>
  <si>
    <t>דגם</t>
  </si>
  <si>
    <t>מחיר יחידה ₪</t>
  </si>
  <si>
    <t>סה"כ לפריט ₪</t>
  </si>
  <si>
    <t>שווה ערך מוצע</t>
  </si>
  <si>
    <t>מחיר יחידה אחרי הנחת קבלן</t>
  </si>
  <si>
    <t>סהכ לאחר הנחת קבלן</t>
  </si>
  <si>
    <t>א</t>
  </si>
  <si>
    <t>ב</t>
  </si>
  <si>
    <t>מחיר לקריאת שרות (שלא במסגרת 3 שנות האחריות)</t>
  </si>
  <si>
    <t>מחיר לקריאת שרות דחופה (שלא במסגרת 3 שנות האחריות)</t>
  </si>
  <si>
    <t>סה"כ עלות הפרויקט לפני מע"ם</t>
  </si>
  <si>
    <t>₪</t>
  </si>
  <si>
    <t>סה"כ הצעת הקבלן לפני מע"מ</t>
  </si>
  <si>
    <t>17% מע"מ</t>
  </si>
  <si>
    <t>סה"כ אומדן עלות הפרויקט כולל מע"מ</t>
  </si>
  <si>
    <t>סה"כ עלות הצעת הקבלן כולל מע"מ</t>
  </si>
  <si>
    <t>יש להציע מוצרי HI-END מאחת החברות הבאות :</t>
  </si>
  <si>
    <t>תנאי סף לחברות המשתתפות במכרז :</t>
  </si>
  <si>
    <t>מפרט טכני - חלק בלתי נפרד מהצעה</t>
  </si>
  <si>
    <t>על המציע להיות יבואן רשמי, או יצרן של המערכות המוצעות.</t>
  </si>
  <si>
    <t>על החברה המציעה להתחייב לתמיכה טכנית של היצרן בכל שעה, כולל מענה טלפוני ואפשרות גישה מרחוק לפתרון בעיות בכל תקופת ההקמה והבדק</t>
  </si>
  <si>
    <t>בתקופה שבין שנת 2017 ועד למועד הגשת ההצעות במסגרת המכרז, המציע סיפק רשיונות תוכנה לפחות לשלושה פרוייקטים בסדר גודל דומה, הכוללות מיפוי וידאו עם לפחות 10 מקרנים.</t>
  </si>
  <si>
    <t>Medialon Manager V7 Pro</t>
  </si>
  <si>
    <t>Medialon</t>
  </si>
  <si>
    <t xml:space="preserve">תוכנת ניהול מופע </t>
  </si>
  <si>
    <r>
      <t xml:space="preserve">מערכת מבוססת </t>
    </r>
    <r>
      <rPr>
        <sz val="12"/>
        <color theme="1"/>
        <rFont val="Calibri"/>
        <family val="2"/>
      </rPr>
      <t xml:space="preserve"> 64bit</t>
    </r>
    <r>
      <rPr>
        <sz val="12"/>
        <color theme="1"/>
        <rFont val="David"/>
        <family val="2"/>
      </rPr>
      <t xml:space="preserve"> תומכת במערכת הפעלה </t>
    </r>
    <r>
      <rPr>
        <sz val="12"/>
        <color theme="1"/>
        <rFont val="Calibri"/>
        <family val="2"/>
      </rPr>
      <t xml:space="preserve">Windows 10/11 </t>
    </r>
  </si>
  <si>
    <t>יכולות תכנות הכוללות פקודות מסונכרנות על קו זמן גרפי. סנכרון ברמת 1/100 שניה</t>
  </si>
  <si>
    <t xml:space="preserve">קבלת טיימקוד וחיווי ממערכת הוידאו </t>
  </si>
  <si>
    <t>יכולת ניגון מספר צירי זמן במקביל</t>
  </si>
  <si>
    <r>
      <t>יכולת הפעלת מספר מופעים</t>
    </r>
    <r>
      <rPr>
        <sz val="12"/>
        <color theme="1"/>
        <rFont val="Tahoma"/>
        <family val="2"/>
      </rPr>
      <t xml:space="preserve"> </t>
    </r>
    <r>
      <rPr>
        <sz val="12"/>
        <color theme="1"/>
        <rFont val="David"/>
        <family val="2"/>
      </rPr>
      <t xml:space="preserve"> במקביל. </t>
    </r>
  </si>
  <si>
    <t>אפשרות  להגדרת קבוצות סנכרון שונות כך שכל קבוצה תישלט בנפרד</t>
  </si>
  <si>
    <t xml:space="preserve">יצירת לו"ז להפעלת תרחישים ע"פ תאריכים, שעות וימים- ממשק בתצורת לוח שנה </t>
  </si>
  <si>
    <t xml:space="preserve">יצירת ממשק משתמש ע"י יצירת כפתורים, סליידרים, לדים לחיווי מצב המערכת וכד', </t>
  </si>
  <si>
    <t>גישה ברשת לממשקים בעזרת דפדפן</t>
  </si>
  <si>
    <t>כיבוי/הדלקה של מחשבי ניגון כולל WOL</t>
  </si>
  <si>
    <r>
      <t xml:space="preserve">תקשורת דו-כיוונית לשליטה על מערכות חיצוניות בתקשורת </t>
    </r>
    <r>
      <rPr>
        <sz val="12"/>
        <color theme="1"/>
        <rFont val="Arial"/>
        <family val="2"/>
      </rPr>
      <t>TCP\IP-UDP-Art-net</t>
    </r>
    <r>
      <rPr>
        <sz val="12"/>
        <color theme="1"/>
        <rFont val="David"/>
        <family val="2"/>
      </rPr>
      <t xml:space="preserve"> </t>
    </r>
  </si>
  <si>
    <t xml:space="preserve">תוכנת ניגון מדיה </t>
  </si>
  <si>
    <r>
      <t xml:space="preserve">מינימום 4 יציאות </t>
    </r>
    <r>
      <rPr>
        <sz val="12"/>
        <color theme="1"/>
        <rFont val="Calibri"/>
        <family val="2"/>
      </rPr>
      <t>UHD</t>
    </r>
    <r>
      <rPr>
        <sz val="12"/>
        <color theme="1"/>
        <rFont val="David"/>
        <family val="2"/>
      </rPr>
      <t xml:space="preserve"> ממחשב אחד</t>
    </r>
  </si>
  <si>
    <r>
      <t>יכולת סנכרון ברמת הפריים בין היציאות</t>
    </r>
    <r>
      <rPr>
        <sz val="12"/>
        <color theme="1"/>
        <rFont val="Calibri"/>
        <family val="2"/>
      </rPr>
      <t xml:space="preserve"> </t>
    </r>
    <r>
      <rPr>
        <sz val="12"/>
        <color theme="1"/>
        <rFont val="David"/>
        <family val="2"/>
      </rPr>
      <t>באותו המחשב ובין מחשבים ברשת.</t>
    </r>
  </si>
  <si>
    <t>יכולת ניגון סרטים על ציר זמן, לפחות 20 שכבות של וידאו, תמונות וטקסט, כולל שקיפויות בין השכבות. יכולת להגיע לכל נקודה בסרט (במקביל לכל הנגנים בסנכרון).</t>
  </si>
  <si>
    <t xml:space="preserve">אפשרות למקם, למתוח ולכווץ כל שכבת וידאו וטקסט בנפרד </t>
  </si>
  <si>
    <t>אפשרות ליצירת קי-פריימים על ציר הזמן ע"מ לייצר אפקטים בזמן אמיתי + יכולת שילוב אפקטים שונים ליצירת אפקט מותאם</t>
  </si>
  <si>
    <t xml:space="preserve">יכולת מיפוי דו ממדי + תלת ממדי בו זמנית כולל שילוב ביניהם. </t>
  </si>
  <si>
    <t xml:space="preserve">פרוטוקול שליטה ברשת, כולל חיווי מלא ומצב טיימקוד </t>
  </si>
  <si>
    <r>
      <t xml:space="preserve">אפשרות לתיקון גיאומטרי ותיקון פרספקטיבה  </t>
    </r>
    <r>
      <rPr>
        <sz val="12"/>
        <color theme="1"/>
        <rFont val="Calibri"/>
        <family val="2"/>
      </rPr>
      <t xml:space="preserve">Warping </t>
    </r>
    <r>
      <rPr>
        <sz val="12"/>
        <color theme="1"/>
        <rFont val="David"/>
        <family val="2"/>
      </rPr>
      <t xml:space="preserve"> לכל שכבה בנפרד בזמן אמיתי. כולל הוספה והחסרת נקודות ע"פ הצורך.</t>
    </r>
  </si>
  <si>
    <r>
      <t xml:space="preserve">אפשרות ליצירת אזורי חפיפה -  </t>
    </r>
    <r>
      <rPr>
        <sz val="12"/>
        <color theme="1"/>
        <rFont val="Calibri"/>
        <family val="2"/>
      </rPr>
      <t>Soft edge blending</t>
    </r>
    <r>
      <rPr>
        <sz val="12"/>
        <color theme="1"/>
        <rFont val="David"/>
        <family val="2"/>
      </rPr>
      <t xml:space="preserve"> לכל יציאה, עם כיול לכל צד בנפרד.</t>
    </r>
  </si>
  <si>
    <r>
      <t xml:space="preserve">אפשרות ליצירת אזורים מוחשכים ע"ג הוידאו בזמן אמיתי – </t>
    </r>
    <r>
      <rPr>
        <sz val="12"/>
        <color theme="1"/>
        <rFont val="Calibri"/>
        <family val="2"/>
      </rPr>
      <t>Masking</t>
    </r>
  </si>
  <si>
    <t xml:space="preserve"> מיפוי תלת ממד -כיוון אוטומטי ע"י מרקרים מוקרנים.</t>
  </si>
  <si>
    <r>
      <t xml:space="preserve">מיפוי תלת ממד -יצירת אזורי חפיפה אוטומטיים לכל המקרנים בזמן אמיתי -  </t>
    </r>
    <r>
      <rPr>
        <sz val="12"/>
        <color theme="1"/>
        <rFont val="Calibri"/>
        <family val="2"/>
      </rPr>
      <t>Soft edge blending</t>
    </r>
  </si>
  <si>
    <r>
      <t xml:space="preserve">אפשרות למיפוי תלת ממדי ע"י הטמעת מודל תלת ממדי כולל מיפוי </t>
    </r>
    <r>
      <rPr>
        <sz val="12"/>
        <color theme="1"/>
        <rFont val="Calibri"/>
        <family val="2"/>
      </rPr>
      <t>UV</t>
    </r>
    <r>
      <rPr>
        <sz val="12"/>
        <color theme="1"/>
        <rFont val="David"/>
        <family val="2"/>
      </rPr>
      <t xml:space="preserve"> ומיפוי מפרספקטיבה של מצלמה.</t>
    </r>
  </si>
  <si>
    <r>
      <t>Green Hippo/</t>
    </r>
    <r>
      <rPr>
        <sz val="11"/>
        <color theme="1"/>
        <rFont val="Calibri"/>
        <family val="2"/>
      </rPr>
      <t xml:space="preserve"> </t>
    </r>
    <r>
      <rPr>
        <sz val="12"/>
        <color theme="1"/>
        <rFont val="Calibri"/>
        <family val="2"/>
      </rPr>
      <t>Disguise/</t>
    </r>
    <r>
      <rPr>
        <sz val="11"/>
        <color theme="1"/>
        <rFont val="Calibri"/>
        <family val="2"/>
      </rPr>
      <t xml:space="preserve"> </t>
    </r>
    <r>
      <rPr>
        <sz val="12"/>
        <color theme="1"/>
        <rFont val="Calibri"/>
        <family val="2"/>
      </rPr>
      <t>7thSense/AV Stumpfl/Showlogix/Modulo Pi</t>
    </r>
  </si>
  <si>
    <r>
      <t xml:space="preserve">על החברה המציעה לתת </t>
    </r>
    <r>
      <rPr>
        <b/>
        <u/>
        <sz val="10"/>
        <rFont val="Arial"/>
        <family val="2"/>
      </rPr>
      <t>אחריות לשלוש שנים</t>
    </r>
    <r>
      <rPr>
        <b/>
        <sz val="10"/>
        <rFont val="Arial"/>
        <family val="2"/>
      </rPr>
      <t xml:space="preserve"> לפחות, כולל שדרוגי תוכנה ככל שידרשו, על כול הציוד והתוכנות שייסופקו. המציע ימציא מסמכי אחריות יצרן/יבואן מקוריים. </t>
    </r>
  </si>
  <si>
    <t>רשיון לתוכנת ניהול כל שרתי המדיה</t>
  </si>
  <si>
    <t>AV Stumpfl</t>
  </si>
  <si>
    <t>PIXERA server 2</t>
  </si>
  <si>
    <t>PIXERA director</t>
  </si>
  <si>
    <t>יכולות תכנות לוגי מורכב</t>
  </si>
  <si>
    <t xml:space="preserve">תנאי הסף שלהלן מצטברים ויש לראותם כמשלימים זה את זה. </t>
  </si>
  <si>
    <r>
      <t xml:space="preserve">יכולת ניגון סרטי </t>
    </r>
    <r>
      <rPr>
        <sz val="12"/>
        <color theme="1"/>
        <rFont val="Calibri"/>
        <family val="2"/>
      </rPr>
      <t>PRORES</t>
    </r>
    <r>
      <rPr>
        <sz val="12"/>
        <color theme="1"/>
        <rFont val="David"/>
        <family val="2"/>
      </rPr>
      <t xml:space="preserve"> ברזולוציה </t>
    </r>
    <r>
      <rPr>
        <sz val="12"/>
        <color theme="1"/>
        <rFont val="Calibri"/>
        <family val="2"/>
      </rPr>
      <t>8K x 4K</t>
    </r>
  </si>
  <si>
    <t>יכולת מובנית לנגן סאונד WAV רב ערוצי מסונכרן דרך כרטיס רשת בפרוטוקול  DANTE - מינ' 16 ערוצים, כולל רשיון לשימוש בדנטה</t>
  </si>
  <si>
    <t xml:space="preserve">המחיר הוא לרשיון חומרה USB (דונגל) הניתן להעברה בין מחשבים ושאינו נעול למחשב מסוים. רשיון לא מוגבל בזמן או בתכונות. </t>
  </si>
  <si>
    <t>המחיר הוא לרשיון עבור 22 מקרנים מחולקים ל-7 מחשבים. הרשיון צריך להיות בתצורה של חומרה USB (דונגל) הניתן להעברה בין מחשבים ושאינו נעול למחשב מסוים. רשיון לא מוגבל בזמן או בתכונות. ניתן לתת פתרון של דונגל לכל מחשב או דונגל אחד לכל הפרויקט.</t>
  </si>
  <si>
    <r>
      <rPr>
        <b/>
        <sz val="10"/>
        <rFont val="Arial"/>
        <family val="2"/>
      </rPr>
      <t>קריאת שרות דחופה</t>
    </r>
    <r>
      <rPr>
        <sz val="10"/>
        <rFont val="Arial"/>
        <family val="2"/>
      </rPr>
      <t xml:space="preserve"> - על המציעה להיות מסוגלת לשלוח מומחה מטעמה לפתרון בעיות דחופות תוך יום אחד. תקלה דחופה תחשב תקלה המשפיעה על הרצת המופע. </t>
    </r>
  </si>
  <si>
    <r>
      <rPr>
        <b/>
        <sz val="10"/>
        <rFont val="Arial"/>
        <family val="2"/>
      </rPr>
      <t>קריאת שרות רגילה</t>
    </r>
    <r>
      <rPr>
        <sz val="10"/>
        <rFont val="Arial"/>
        <family val="2"/>
      </rPr>
      <t xml:space="preserve"> - פרק זמן מקסימאלי לקריאת שרות רגילה - עד 3 ימים. תקלה רגילה תחשב תקלה שאינה משפיעה על הרצת המופע.</t>
    </r>
  </si>
  <si>
    <t>במידה וידרש, ליווי של המתקינים על ידי נציג טכני של החברה הזוכה, יתומחר לפי תעריף יומי כפי שמופיע בהצעה.</t>
  </si>
  <si>
    <r>
      <t>על החברה המציעה להיות מסוגלת לספק פתרון לכל תקלת תוכנה</t>
    </r>
    <r>
      <rPr>
        <b/>
        <sz val="10"/>
        <rFont val="Arial"/>
        <family val="2"/>
      </rPr>
      <t>, כולל בעיות תאימות עם מערכת ההפעלה והדרייברים,</t>
    </r>
    <r>
      <rPr>
        <sz val="10"/>
        <rFont val="Arial"/>
        <family val="2"/>
      </rPr>
      <t xml:space="preserve"> וזאת תוך יום עבודה אחד מעת פתיחת קריאת שירות עד לתחילת המופע למחרת </t>
    </r>
  </si>
  <si>
    <r>
      <t xml:space="preserve">עלות יומית לליווי התיכנות והכיול, בשיתוף היועצים השונים ואנשי התוכן בשעות הערב (הערכה משוערת - 5-7 ימי עבודת ערב) - </t>
    </r>
    <r>
      <rPr>
        <b/>
        <sz val="12"/>
        <rFont val="David"/>
        <family val="2"/>
      </rPr>
      <t>אופציה</t>
    </r>
  </si>
  <si>
    <t>יצרן (דוגמא)</t>
  </si>
  <si>
    <r>
      <t xml:space="preserve">דונגל רזרבי המאפשר להחליף דונגל תקול בכל אחד מחלקי מערכת הניגון. </t>
    </r>
    <r>
      <rPr>
        <b/>
        <sz val="12"/>
        <color theme="1"/>
        <rFont val="David"/>
        <family val="2"/>
      </rPr>
      <t>(עלות תחושב בהצעה, רכישה לפי שיקול דעתה של המזמינה)</t>
    </r>
  </si>
  <si>
    <r>
      <t xml:space="preserve">דונגל רזרבי לתוכנת ניהול מופע </t>
    </r>
    <r>
      <rPr>
        <b/>
        <sz val="12"/>
        <color theme="1"/>
        <rFont val="David"/>
        <family val="2"/>
      </rPr>
      <t>(עלות תחושב בהצעה, רכישה לפי שיקול דעתה של המזמינה)</t>
    </r>
  </si>
  <si>
    <t>כתב כמויות לקבלת הצעת מחיר -מכרז 9/24 -  מערכות תוכנה למופע לילי עכו העתיקה.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</si>
</sst>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 #,##0_ ;_ * \-#,##0_ ;_ * &quot;-&quot;??_ ;_ @_ "/>
    <numFmt numFmtId="165" formatCode="#,##0.0"/>
  </numFmts>
  <fonts count="18">
    <font>
      <sz val="11"/>
      <color theme="1"/>
      <name val="Verdana"/>
      <family val="2"/>
      <charset val="177"/>
    </font>
    <font>
      <sz val="11"/>
      <color theme="1"/>
      <name val="Verdana"/>
      <family val="2"/>
      <charset val="177"/>
    </font>
    <font>
      <sz val="11"/>
      <color theme="1"/>
      <name val="Calibri"/>
      <family val="2"/>
    </font>
    <font>
      <sz val="10"/>
      <name val="Arial"/>
      <family val="2"/>
    </font>
    <font>
      <b/>
      <sz val="10"/>
      <name val="Arial"/>
      <family val="2"/>
    </font>
    <font>
      <b/>
      <u val="singleAccounting"/>
      <sz val="10"/>
      <name val="Arial"/>
      <family val="2"/>
    </font>
    <font>
      <u val="singleAccounting"/>
      <sz val="10"/>
      <name val="Arial"/>
      <family val="2"/>
    </font>
    <font>
      <b/>
      <u/>
      <sz val="10"/>
      <name val="Arial"/>
      <family val="2"/>
    </font>
    <font>
      <b/>
      <sz val="12"/>
      <name val="Arial"/>
      <family val="2"/>
    </font>
    <font>
      <u/>
      <sz val="10"/>
      <name val="Arial"/>
      <family val="2"/>
    </font>
    <font>
      <sz val="12"/>
      <color theme="1"/>
      <name val="Calibri"/>
      <family val="2"/>
    </font>
    <font>
      <sz val="12"/>
      <color theme="1"/>
      <name val="David"/>
      <family val="2"/>
    </font>
    <font>
      <sz val="12"/>
      <color theme="1"/>
      <name val="Arial"/>
      <family val="2"/>
    </font>
    <font>
      <sz val="12"/>
      <color theme="1"/>
      <name val="Tahoma"/>
      <family val="2"/>
    </font>
    <font>
      <b/>
      <u/>
      <sz val="12"/>
      <color theme="1"/>
      <name val="David"/>
      <family val="2"/>
    </font>
    <font>
      <sz val="12"/>
      <name val="David"/>
      <family val="2"/>
    </font>
    <font>
      <b/>
      <sz val="12"/>
      <name val="David"/>
      <family val="2"/>
    </font>
    <font>
      <b/>
      <sz val="12"/>
      <color theme="1"/>
      <name val="David"/>
      <family val="2"/>
    </font>
  </fonts>
  <fills count="3">
    <fill>
      <patternFill patternType="none"/>
    </fill>
    <fill>
      <patternFill patternType="gray125"/>
    </fill>
    <fill>
      <patternFill patternType="solid">
        <fgColor theme="0" tint="-0.14999847407452621"/>
        <bgColor indexed="64"/>
      </patternFill>
    </fill>
  </fills>
  <borders count="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s>
  <cellStyleXfs count="3">
    <xf numFmtId="0" fontId="0" fillId="0" borderId="0"/>
    <xf numFmtId="43" fontId="1" fillId="0" borderId="0" applyFont="0" applyFill="0" applyBorder="0" applyAlignment="0" applyProtection="0"/>
    <xf numFmtId="43" fontId="3" fillId="0" borderId="0" applyFont="0" applyFill="0" applyBorder="0" applyAlignment="0" applyProtection="0"/>
  </cellStyleXfs>
  <cellXfs count="115">
    <xf numFmtId="0" fontId="0" fillId="0" borderId="0" xfId="0"/>
    <xf numFmtId="0" fontId="3" fillId="0" borderId="0" xfId="0" applyFont="1"/>
    <xf numFmtId="0" fontId="4" fillId="0" borderId="0" xfId="0" applyFont="1"/>
    <xf numFmtId="164" fontId="3" fillId="0" borderId="0" xfId="1" applyNumberFormat="1" applyFont="1" applyProtection="1"/>
    <xf numFmtId="3" fontId="3" fillId="0" borderId="0" xfId="0" applyNumberFormat="1" applyFont="1"/>
    <xf numFmtId="165" fontId="3" fillId="0" borderId="0" xfId="0" applyNumberFormat="1" applyFont="1"/>
    <xf numFmtId="165" fontId="3" fillId="0" borderId="0" xfId="0" applyNumberFormat="1" applyFont="1" applyAlignment="1">
      <alignment horizontal="center"/>
    </xf>
    <xf numFmtId="164" fontId="5" fillId="2" borderId="2" xfId="1" applyNumberFormat="1" applyFont="1" applyFill="1" applyBorder="1" applyProtection="1"/>
    <xf numFmtId="164" fontId="4" fillId="0" borderId="0" xfId="1" applyNumberFormat="1" applyFont="1" applyProtection="1"/>
    <xf numFmtId="0" fontId="4" fillId="0" borderId="0" xfId="0" applyFont="1" applyAlignment="1">
      <alignment horizontal="center" vertical="center"/>
    </xf>
    <xf numFmtId="164" fontId="4" fillId="0" borderId="3" xfId="1" applyNumberFormat="1" applyFont="1" applyBorder="1" applyAlignment="1" applyProtection="1">
      <alignment horizontal="center" vertical="center" wrapText="1"/>
    </xf>
    <xf numFmtId="164" fontId="3" fillId="0" borderId="3" xfId="2" applyNumberFormat="1" applyFont="1" applyBorder="1" applyAlignment="1" applyProtection="1">
      <alignment wrapText="1"/>
    </xf>
    <xf numFmtId="0" fontId="3" fillId="0" borderId="3" xfId="0" applyFont="1" applyBorder="1" applyProtection="1">
      <protection locked="0"/>
    </xf>
    <xf numFmtId="164" fontId="3" fillId="0" borderId="0" xfId="1" applyNumberFormat="1" applyFont="1" applyBorder="1" applyAlignment="1" applyProtection="1">
      <alignment wrapText="1"/>
    </xf>
    <xf numFmtId="164" fontId="3" fillId="0" borderId="0" xfId="1" applyNumberFormat="1" applyFont="1"/>
    <xf numFmtId="0" fontId="3" fillId="0" borderId="7" xfId="0" applyFont="1" applyBorder="1" applyAlignment="1" applyProtection="1">
      <alignment horizontal="center" vertical="center"/>
      <protection locked="0"/>
    </xf>
    <xf numFmtId="165" fontId="3" fillId="0" borderId="7" xfId="0" applyNumberFormat="1" applyFont="1" applyBorder="1" applyAlignment="1" applyProtection="1">
      <alignment horizontal="center" vertical="center"/>
      <protection locked="0"/>
    </xf>
    <xf numFmtId="164" fontId="3" fillId="0" borderId="6" xfId="2" applyNumberFormat="1" applyFont="1" applyBorder="1" applyAlignment="1" applyProtection="1">
      <alignment horizontal="center" vertical="center" wrapText="1"/>
    </xf>
    <xf numFmtId="0" fontId="3" fillId="0" borderId="3" xfId="0" applyFont="1" applyBorder="1" applyAlignment="1" applyProtection="1">
      <alignment horizontal="center" vertical="center"/>
      <protection locked="0"/>
    </xf>
    <xf numFmtId="165" fontId="3" fillId="0" borderId="3" xfId="0" applyNumberFormat="1" applyFont="1" applyBorder="1" applyAlignment="1" applyProtection="1">
      <alignment horizontal="center" vertical="center"/>
      <protection locked="0"/>
    </xf>
    <xf numFmtId="164" fontId="3" fillId="0" borderId="7" xfId="2" applyNumberFormat="1" applyFont="1" applyFill="1" applyBorder="1" applyAlignment="1" applyProtection="1">
      <alignment horizontal="center" vertical="center" wrapText="1"/>
    </xf>
    <xf numFmtId="164" fontId="3" fillId="0" borderId="3" xfId="2" applyNumberFormat="1" applyFont="1" applyFill="1" applyBorder="1" applyAlignment="1" applyProtection="1">
      <alignment horizontal="center" vertical="center" wrapText="1"/>
    </xf>
    <xf numFmtId="0" fontId="3" fillId="0" borderId="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165" fontId="3" fillId="0" borderId="6" xfId="0" applyNumberFormat="1" applyFont="1" applyBorder="1" applyAlignment="1" applyProtection="1">
      <alignment horizontal="center" vertical="center"/>
      <protection locked="0"/>
    </xf>
    <xf numFmtId="165" fontId="3" fillId="0" borderId="7" xfId="0" applyNumberFormat="1" applyFont="1" applyBorder="1" applyAlignment="1" applyProtection="1">
      <alignment horizontal="center" vertical="center"/>
      <protection locked="0"/>
    </xf>
    <xf numFmtId="165" fontId="3" fillId="0" borderId="5" xfId="0" applyNumberFormat="1" applyFont="1" applyBorder="1" applyAlignment="1" applyProtection="1">
      <alignment horizontal="center" vertical="center"/>
      <protection locked="0"/>
    </xf>
    <xf numFmtId="164" fontId="3" fillId="0" borderId="6" xfId="2" applyNumberFormat="1" applyFont="1" applyBorder="1" applyAlignment="1" applyProtection="1">
      <alignment horizontal="center" vertical="center" wrapText="1"/>
    </xf>
    <xf numFmtId="164" fontId="3" fillId="0" borderId="7" xfId="2" applyNumberFormat="1" applyFont="1" applyBorder="1" applyAlignment="1" applyProtection="1">
      <alignment horizontal="center" vertical="center" wrapText="1"/>
    </xf>
    <xf numFmtId="164" fontId="3" fillId="0" borderId="5" xfId="2" applyNumberFormat="1" applyFont="1" applyBorder="1" applyAlignment="1" applyProtection="1">
      <alignment horizontal="center" vertical="center" wrapText="1"/>
    </xf>
    <xf numFmtId="165" fontId="3" fillId="0" borderId="3" xfId="0" applyNumberFormat="1" applyFont="1" applyBorder="1" applyAlignment="1" applyProtection="1">
      <alignment horizontal="center"/>
      <protection locked="0"/>
    </xf>
    <xf numFmtId="0" fontId="0" fillId="0" borderId="0" xfId="0" applyProtection="1"/>
    <xf numFmtId="0" fontId="4" fillId="0" borderId="0" xfId="0" applyFont="1" applyProtection="1"/>
    <xf numFmtId="0" fontId="3" fillId="0" borderId="0" xfId="0" applyFont="1" applyProtection="1"/>
    <xf numFmtId="3" fontId="3" fillId="0" borderId="0" xfId="0" applyNumberFormat="1" applyFont="1" applyProtection="1"/>
    <xf numFmtId="165" fontId="3" fillId="0" borderId="0" xfId="0" applyNumberFormat="1" applyFont="1" applyProtection="1"/>
    <xf numFmtId="165" fontId="3" fillId="0" borderId="0" xfId="0" applyNumberFormat="1" applyFont="1" applyAlignment="1" applyProtection="1">
      <alignment horizontal="center"/>
    </xf>
    <xf numFmtId="0" fontId="5" fillId="2" borderId="4" xfId="0" applyFont="1" applyFill="1" applyBorder="1" applyProtection="1"/>
    <xf numFmtId="0" fontId="5" fillId="2" borderId="2" xfId="0" applyFont="1" applyFill="1" applyBorder="1" applyProtection="1"/>
    <xf numFmtId="0" fontId="6" fillId="2" borderId="2" xfId="0" applyFont="1" applyFill="1" applyBorder="1" applyProtection="1"/>
    <xf numFmtId="0" fontId="4" fillId="2" borderId="2" xfId="0" applyFont="1" applyFill="1" applyBorder="1" applyProtection="1"/>
    <xf numFmtId="3" fontId="4" fillId="2" borderId="2" xfId="0" applyNumberFormat="1" applyFont="1" applyFill="1" applyBorder="1" applyProtection="1"/>
    <xf numFmtId="0" fontId="3" fillId="2" borderId="2" xfId="0" applyFont="1" applyFill="1" applyBorder="1" applyProtection="1"/>
    <xf numFmtId="165" fontId="3" fillId="2" borderId="2" xfId="0" applyNumberFormat="1" applyFont="1" applyFill="1" applyBorder="1" applyProtection="1"/>
    <xf numFmtId="165" fontId="3" fillId="2" borderId="1" xfId="0" applyNumberFormat="1" applyFont="1" applyFill="1" applyBorder="1" applyAlignment="1" applyProtection="1">
      <alignment horizontal="center"/>
    </xf>
    <xf numFmtId="3" fontId="4" fillId="0" borderId="0" xfId="0" applyNumberFormat="1" applyFont="1" applyProtection="1"/>
    <xf numFmtId="0" fontId="7" fillId="0" borderId="0" xfId="0" applyFont="1" applyProtection="1"/>
    <xf numFmtId="0" fontId="4" fillId="0" borderId="3" xfId="0" applyFont="1" applyBorder="1" applyAlignment="1" applyProtection="1">
      <alignment horizontal="center" vertical="center" wrapText="1"/>
    </xf>
    <xf numFmtId="3" fontId="4" fillId="0" borderId="3" xfId="0" applyNumberFormat="1" applyFont="1" applyBorder="1" applyAlignment="1" applyProtection="1">
      <alignment horizontal="center" vertical="center" wrapText="1"/>
    </xf>
    <xf numFmtId="0" fontId="4" fillId="0" borderId="3" xfId="0" applyFont="1" applyBorder="1" applyAlignment="1" applyProtection="1">
      <alignment horizontal="center" vertical="center"/>
    </xf>
    <xf numFmtId="165" fontId="4" fillId="0" borderId="3" xfId="0" applyNumberFormat="1" applyFont="1" applyBorder="1" applyAlignment="1" applyProtection="1">
      <alignment horizontal="center" vertical="center" wrapText="1"/>
    </xf>
    <xf numFmtId="0" fontId="4" fillId="0" borderId="0" xfId="0" applyFont="1" applyAlignment="1" applyProtection="1">
      <alignment horizontal="center" vertical="center"/>
    </xf>
    <xf numFmtId="0" fontId="8" fillId="0" borderId="6" xfId="0" applyFont="1" applyBorder="1" applyAlignment="1" applyProtection="1">
      <alignment horizontal="center" vertical="top" wrapText="1"/>
    </xf>
    <xf numFmtId="0" fontId="3" fillId="0" borderId="3" xfId="0" applyFont="1" applyBorder="1" applyAlignment="1" applyProtection="1">
      <alignment wrapText="1"/>
    </xf>
    <xf numFmtId="0" fontId="14" fillId="0" borderId="0" xfId="0" applyFont="1" applyAlignment="1" applyProtection="1">
      <alignment horizontal="right" vertical="center" wrapText="1" readingOrder="2"/>
    </xf>
    <xf numFmtId="0" fontId="3" fillId="0" borderId="6" xfId="0" applyFont="1" applyBorder="1" applyAlignment="1" applyProtection="1">
      <alignment horizontal="center" vertical="center" wrapText="1"/>
    </xf>
    <xf numFmtId="0" fontId="3" fillId="0" borderId="6" xfId="0" applyFont="1" applyBorder="1" applyAlignment="1" applyProtection="1">
      <alignment horizontal="center" vertical="center"/>
    </xf>
    <xf numFmtId="165" fontId="3" fillId="0" borderId="6" xfId="0" applyNumberFormat="1" applyFont="1" applyBorder="1" applyAlignment="1" applyProtection="1">
      <alignment horizontal="center" vertical="center"/>
    </xf>
    <xf numFmtId="0" fontId="8" fillId="0" borderId="7" xfId="0" applyFont="1" applyBorder="1" applyAlignment="1" applyProtection="1">
      <alignment horizontal="center" vertical="top" wrapText="1"/>
    </xf>
    <xf numFmtId="0" fontId="11" fillId="0" borderId="0" xfId="0" applyFont="1" applyAlignment="1" applyProtection="1">
      <alignment horizontal="right" vertical="center" wrapText="1" readingOrder="2"/>
    </xf>
    <xf numFmtId="0" fontId="3" fillId="0" borderId="7" xfId="0" applyFont="1" applyBorder="1" applyAlignment="1" applyProtection="1">
      <alignment horizontal="center" vertical="center" wrapText="1"/>
    </xf>
    <xf numFmtId="0" fontId="3" fillId="0" borderId="7" xfId="0" applyFont="1" applyBorder="1" applyAlignment="1" applyProtection="1">
      <alignment horizontal="center" vertical="center"/>
    </xf>
    <xf numFmtId="165" fontId="3" fillId="0" borderId="7" xfId="0" applyNumberFormat="1" applyFont="1" applyBorder="1" applyAlignment="1" applyProtection="1">
      <alignment horizontal="center" vertical="center"/>
    </xf>
    <xf numFmtId="0" fontId="11" fillId="0" borderId="0" xfId="0" applyFont="1" applyAlignment="1" applyProtection="1">
      <alignment horizontal="right" vertical="center" wrapText="1" indent="1" readingOrder="2"/>
    </xf>
    <xf numFmtId="0" fontId="8" fillId="0" borderId="5" xfId="0" applyFont="1" applyBorder="1" applyAlignment="1" applyProtection="1">
      <alignment horizontal="center" vertical="top" wrapText="1"/>
    </xf>
    <xf numFmtId="0" fontId="11" fillId="0" borderId="5" xfId="0" applyFont="1" applyBorder="1" applyAlignment="1" applyProtection="1">
      <alignment horizontal="right" vertical="center" wrapText="1" indent="1" readingOrder="2"/>
    </xf>
    <xf numFmtId="0" fontId="3" fillId="0" borderId="5" xfId="0" applyFont="1" applyBorder="1" applyAlignment="1" applyProtection="1">
      <alignment horizontal="center" vertical="center" wrapText="1"/>
    </xf>
    <xf numFmtId="0" fontId="3" fillId="0" borderId="5" xfId="0" applyFont="1" applyBorder="1" applyAlignment="1" applyProtection="1">
      <alignment horizontal="center" vertical="center"/>
    </xf>
    <xf numFmtId="165" fontId="3" fillId="0" borderId="5" xfId="0" applyNumberFormat="1" applyFont="1" applyBorder="1" applyAlignment="1" applyProtection="1">
      <alignment horizontal="center" vertical="center"/>
    </xf>
    <xf numFmtId="0" fontId="8" fillId="0" borderId="7" xfId="0" applyFont="1" applyBorder="1" applyAlignment="1" applyProtection="1">
      <alignment horizontal="center" vertical="top" wrapText="1"/>
    </xf>
    <xf numFmtId="0" fontId="3" fillId="0" borderId="4" xfId="0" applyFont="1" applyBorder="1" applyAlignment="1" applyProtection="1">
      <alignment wrapText="1"/>
    </xf>
    <xf numFmtId="0" fontId="14" fillId="0" borderId="6" xfId="0" applyFont="1" applyBorder="1" applyAlignment="1" applyProtection="1">
      <alignment horizontal="right" vertical="center" wrapText="1" readingOrder="2"/>
    </xf>
    <xf numFmtId="164" fontId="3" fillId="0" borderId="6" xfId="0" applyNumberFormat="1" applyFont="1" applyBorder="1" applyAlignment="1" applyProtection="1">
      <alignment horizontal="center" vertical="center"/>
    </xf>
    <xf numFmtId="164" fontId="3" fillId="0" borderId="7" xfId="0" applyNumberFormat="1" applyFont="1" applyBorder="1" applyAlignment="1" applyProtection="1">
      <alignment horizontal="center" vertical="center"/>
    </xf>
    <xf numFmtId="0" fontId="11" fillId="0" borderId="7" xfId="0" applyFont="1" applyBorder="1" applyAlignment="1" applyProtection="1">
      <alignment vertical="center" readingOrder="2"/>
    </xf>
    <xf numFmtId="0" fontId="11" fillId="0" borderId="7" xfId="0" applyFont="1" applyBorder="1" applyAlignment="1" applyProtection="1">
      <alignment vertical="center" wrapText="1" readingOrder="2"/>
    </xf>
    <xf numFmtId="0" fontId="11" fillId="0" borderId="7" xfId="0" applyFont="1" applyBorder="1" applyAlignment="1" applyProtection="1">
      <alignment horizontal="right" vertical="center" wrapText="1" indent="1" readingOrder="2"/>
    </xf>
    <xf numFmtId="164" fontId="3" fillId="0" borderId="5" xfId="0" applyNumberFormat="1" applyFont="1" applyBorder="1" applyAlignment="1" applyProtection="1">
      <alignment horizontal="center" vertical="center"/>
    </xf>
    <xf numFmtId="0" fontId="11" fillId="0" borderId="3" xfId="0" applyFont="1" applyBorder="1" applyAlignment="1" applyProtection="1">
      <alignment horizontal="right" vertical="center" wrapText="1" indent="1" readingOrder="2"/>
    </xf>
    <xf numFmtId="0" fontId="3" fillId="0" borderId="1"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164" fontId="3" fillId="0" borderId="3" xfId="0" applyNumberFormat="1" applyFont="1" applyBorder="1" applyAlignment="1" applyProtection="1">
      <alignment horizontal="center" vertical="center"/>
    </xf>
    <xf numFmtId="0" fontId="3" fillId="0" borderId="3" xfId="0" applyFont="1" applyBorder="1" applyAlignment="1" applyProtection="1">
      <alignment horizontal="center" vertical="center"/>
    </xf>
    <xf numFmtId="165" fontId="3" fillId="0" borderId="3" xfId="0" applyNumberFormat="1" applyFont="1" applyBorder="1" applyAlignment="1" applyProtection="1">
      <alignment horizontal="center" vertical="center"/>
    </xf>
    <xf numFmtId="0" fontId="15" fillId="0" borderId="3" xfId="0" applyFont="1" applyBorder="1" applyAlignment="1" applyProtection="1">
      <alignment vertical="top" wrapText="1"/>
    </xf>
    <xf numFmtId="0" fontId="3" fillId="0" borderId="3" xfId="0" applyFont="1" applyBorder="1" applyAlignment="1" applyProtection="1">
      <alignment horizontal="center" wrapText="1"/>
    </xf>
    <xf numFmtId="0" fontId="3" fillId="0" borderId="3" xfId="0" applyFont="1" applyBorder="1" applyProtection="1"/>
    <xf numFmtId="0" fontId="8" fillId="0" borderId="3" xfId="0" applyFont="1" applyBorder="1" applyAlignment="1" applyProtection="1">
      <alignment wrapText="1"/>
    </xf>
    <xf numFmtId="0" fontId="3" fillId="0" borderId="8"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164" fontId="3" fillId="0" borderId="7" xfId="0" applyNumberFormat="1" applyFont="1" applyBorder="1" applyAlignment="1" applyProtection="1">
      <alignment horizontal="center" vertical="center"/>
    </xf>
    <xf numFmtId="165" fontId="3" fillId="0" borderId="7" xfId="0" applyNumberFormat="1" applyFont="1" applyBorder="1" applyAlignment="1" applyProtection="1">
      <alignment horizontal="center" vertical="center"/>
    </xf>
    <xf numFmtId="165" fontId="3" fillId="0" borderId="3" xfId="0" applyNumberFormat="1" applyFont="1" applyBorder="1" applyAlignment="1" applyProtection="1">
      <alignment horizontal="center"/>
    </xf>
    <xf numFmtId="0" fontId="8" fillId="0" borderId="0" xfId="0" applyFont="1" applyAlignment="1" applyProtection="1">
      <alignment wrapText="1"/>
    </xf>
    <xf numFmtId="0" fontId="3" fillId="0" borderId="0" xfId="0" applyFont="1" applyAlignment="1" applyProtection="1">
      <alignment wrapText="1"/>
    </xf>
    <xf numFmtId="0" fontId="4" fillId="0" borderId="3" xfId="0" applyFont="1" applyBorder="1" applyAlignment="1" applyProtection="1">
      <alignment horizontal="left"/>
    </xf>
    <xf numFmtId="3" fontId="4" fillId="0" borderId="3" xfId="0" applyNumberFormat="1" applyFont="1" applyBorder="1" applyProtection="1"/>
    <xf numFmtId="0" fontId="4" fillId="0" borderId="4" xfId="0" applyFont="1" applyBorder="1" applyAlignment="1" applyProtection="1">
      <alignment horizontal="left"/>
    </xf>
    <xf numFmtId="0" fontId="4" fillId="0" borderId="1" xfId="0" applyFont="1" applyBorder="1" applyAlignment="1" applyProtection="1">
      <alignment horizontal="left"/>
    </xf>
    <xf numFmtId="165" fontId="4" fillId="0" borderId="3" xfId="0" applyNumberFormat="1" applyFont="1" applyBorder="1" applyAlignment="1" applyProtection="1">
      <alignment horizontal="center"/>
    </xf>
    <xf numFmtId="0" fontId="4" fillId="0" borderId="0" xfId="0" applyFont="1" applyAlignment="1" applyProtection="1">
      <alignment horizontal="left"/>
    </xf>
    <xf numFmtId="0" fontId="4" fillId="0" borderId="6" xfId="0" applyFont="1" applyBorder="1" applyAlignment="1" applyProtection="1">
      <alignment horizontal="left"/>
    </xf>
    <xf numFmtId="0" fontId="0" fillId="0" borderId="3" xfId="0" applyBorder="1" applyAlignment="1" applyProtection="1">
      <alignment horizontal="left"/>
    </xf>
    <xf numFmtId="0" fontId="0" fillId="0" borderId="0" xfId="0" applyAlignment="1" applyProtection="1">
      <alignment horizontal="left"/>
    </xf>
    <xf numFmtId="0" fontId="3" fillId="0" borderId="0" xfId="0" applyFont="1" applyAlignment="1" applyProtection="1">
      <alignment horizontal="center" vertical="center"/>
    </xf>
    <xf numFmtId="165" fontId="4" fillId="0" borderId="0" xfId="0" applyNumberFormat="1" applyFont="1" applyAlignment="1" applyProtection="1">
      <alignment horizontal="center"/>
    </xf>
    <xf numFmtId="0" fontId="4" fillId="2" borderId="4" xfId="0" applyFont="1" applyFill="1" applyBorder="1" applyProtection="1"/>
    <xf numFmtId="0" fontId="4" fillId="2" borderId="2" xfId="0" applyFont="1" applyFill="1" applyBorder="1" applyAlignment="1" applyProtection="1">
      <alignment horizontal="left"/>
    </xf>
    <xf numFmtId="0" fontId="4" fillId="2" borderId="2" xfId="0" applyFont="1" applyFill="1" applyBorder="1" applyAlignment="1" applyProtection="1">
      <alignment horizontal="center" vertical="center"/>
    </xf>
    <xf numFmtId="165" fontId="4" fillId="2" borderId="2" xfId="0" applyNumberFormat="1" applyFont="1" applyFill="1" applyBorder="1" applyAlignment="1" applyProtection="1">
      <alignment horizontal="center"/>
    </xf>
    <xf numFmtId="0" fontId="4" fillId="2" borderId="1" xfId="0" applyFont="1" applyFill="1" applyBorder="1" applyAlignment="1" applyProtection="1">
      <alignment horizontal="center" vertical="center"/>
    </xf>
    <xf numFmtId="0" fontId="10" fillId="0" borderId="0" xfId="0" applyFont="1" applyProtection="1"/>
    <xf numFmtId="0" fontId="9" fillId="0" borderId="0" xfId="0" applyFont="1" applyProtection="1"/>
    <xf numFmtId="165" fontId="4" fillId="0" borderId="0" xfId="0" applyNumberFormat="1" applyFont="1" applyProtection="1"/>
  </cellXfs>
  <cellStyles count="3">
    <cellStyle name="Comma" xfId="1" builtinId="3"/>
    <cellStyle name="Comma 2" xfId="2" xr:uid="{6F300023-FC4A-49BD-8CB6-B5D5A08BE3B5}"/>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9"/>
  <sheetViews>
    <sheetView rightToLeft="1" tabSelected="1" topLeftCell="A42" workbookViewId="0">
      <selection activeCell="M1" sqref="A1:M76"/>
    </sheetView>
  </sheetViews>
  <sheetFormatPr defaultRowHeight="14.25"/>
  <cols>
    <col min="1" max="1" width="3.69921875" customWidth="1"/>
    <col min="2" max="2" width="6.5" customWidth="1"/>
    <col min="3" max="3" width="38.796875" customWidth="1"/>
    <col min="4" max="4" width="10.19921875" customWidth="1"/>
    <col min="5" max="5" width="11.09765625" customWidth="1"/>
    <col min="6" max="6" width="7.09765625" customWidth="1"/>
    <col min="7" max="7" width="5.3984375" customWidth="1"/>
    <col min="8" max="8" width="8.59765625" customWidth="1"/>
    <col min="9" max="9" width="11.09765625" customWidth="1"/>
    <col min="10" max="10" width="15.09765625" customWidth="1"/>
  </cols>
  <sheetData>
    <row r="1" spans="1:13">
      <c r="A1" s="32"/>
      <c r="B1" s="32"/>
      <c r="C1" s="32"/>
      <c r="D1" s="32"/>
      <c r="E1" s="32"/>
      <c r="F1" s="32"/>
      <c r="G1" s="32"/>
      <c r="H1" s="32"/>
      <c r="I1" s="32"/>
      <c r="J1" s="32"/>
      <c r="K1" s="32"/>
      <c r="L1" s="32"/>
      <c r="M1" s="32"/>
    </row>
    <row r="2" spans="1:13" s="1" customFormat="1" ht="12.75">
      <c r="A2" s="33"/>
      <c r="B2" s="34"/>
      <c r="C2" s="34"/>
      <c r="D2" s="34"/>
      <c r="E2" s="34"/>
      <c r="F2" s="3"/>
      <c r="G2" s="34"/>
      <c r="H2" s="35"/>
      <c r="I2" s="34"/>
      <c r="J2" s="34"/>
      <c r="K2" s="36"/>
      <c r="L2" s="37"/>
      <c r="M2" s="34"/>
    </row>
    <row r="3" spans="1:13" s="1" customFormat="1" ht="15">
      <c r="A3" s="38" t="s">
        <v>76</v>
      </c>
      <c r="B3" s="39"/>
      <c r="C3" s="40"/>
      <c r="D3" s="40"/>
      <c r="E3" s="40"/>
      <c r="F3" s="7"/>
      <c r="G3" s="41"/>
      <c r="H3" s="42"/>
      <c r="I3" s="41"/>
      <c r="J3" s="43"/>
      <c r="K3" s="44"/>
      <c r="L3" s="45"/>
      <c r="M3" s="34"/>
    </row>
    <row r="4" spans="1:13" s="1" customFormat="1" ht="12.75">
      <c r="A4" s="33"/>
      <c r="B4" s="33"/>
      <c r="C4" s="34"/>
      <c r="D4" s="34"/>
      <c r="E4" s="34"/>
      <c r="F4" s="8"/>
      <c r="G4" s="33"/>
      <c r="H4" s="46"/>
      <c r="I4" s="33"/>
      <c r="J4" s="34"/>
      <c r="K4" s="36"/>
      <c r="L4" s="37"/>
      <c r="M4" s="34"/>
    </row>
    <row r="5" spans="1:13" s="1" customFormat="1" ht="12.75">
      <c r="A5" s="33"/>
      <c r="B5" s="34"/>
      <c r="C5" s="47" t="s">
        <v>2</v>
      </c>
      <c r="D5" s="47"/>
      <c r="E5" s="34"/>
      <c r="F5" s="3"/>
      <c r="G5" s="34"/>
      <c r="H5" s="35"/>
      <c r="I5" s="34"/>
      <c r="J5" s="34"/>
      <c r="K5" s="36"/>
      <c r="L5" s="37"/>
      <c r="M5" s="34"/>
    </row>
    <row r="6" spans="1:13" s="1" customFormat="1" ht="12.75">
      <c r="A6" s="33"/>
      <c r="B6" s="34"/>
      <c r="C6" s="34"/>
      <c r="D6" s="33"/>
      <c r="E6" s="34"/>
      <c r="F6" s="3"/>
      <c r="G6" s="34"/>
      <c r="H6" s="35"/>
      <c r="I6" s="34"/>
      <c r="J6" s="34"/>
      <c r="K6" s="36"/>
      <c r="L6" s="37"/>
      <c r="M6" s="34"/>
    </row>
    <row r="7" spans="1:13" s="9" customFormat="1" ht="38.25">
      <c r="A7" s="48" t="s">
        <v>3</v>
      </c>
      <c r="B7" s="48" t="s">
        <v>4</v>
      </c>
      <c r="C7" s="48" t="s">
        <v>5</v>
      </c>
      <c r="D7" s="48" t="s">
        <v>73</v>
      </c>
      <c r="E7" s="48" t="s">
        <v>6</v>
      </c>
      <c r="F7" s="10" t="s">
        <v>7</v>
      </c>
      <c r="G7" s="48" t="s">
        <v>0</v>
      </c>
      <c r="H7" s="49" t="s">
        <v>8</v>
      </c>
      <c r="I7" s="50" t="s">
        <v>1</v>
      </c>
      <c r="J7" s="50" t="s">
        <v>9</v>
      </c>
      <c r="K7" s="51" t="s">
        <v>10</v>
      </c>
      <c r="L7" s="51" t="s">
        <v>11</v>
      </c>
      <c r="M7" s="52"/>
    </row>
    <row r="8" spans="1:13" s="1" customFormat="1" ht="33.6" customHeight="1">
      <c r="A8" s="53" t="s">
        <v>12</v>
      </c>
      <c r="B8" s="54"/>
      <c r="C8" s="55" t="s">
        <v>30</v>
      </c>
      <c r="D8" s="56" t="s">
        <v>29</v>
      </c>
      <c r="E8" s="56" t="s">
        <v>28</v>
      </c>
      <c r="F8" s="28">
        <v>48000</v>
      </c>
      <c r="G8" s="56">
        <v>1</v>
      </c>
      <c r="H8" s="57">
        <f>G8*F8</f>
        <v>48000</v>
      </c>
      <c r="I8" s="56" t="s">
        <v>66</v>
      </c>
      <c r="J8" s="22"/>
      <c r="K8" s="25">
        <v>0</v>
      </c>
      <c r="L8" s="58">
        <f>K8*G8</f>
        <v>0</v>
      </c>
      <c r="M8" s="34"/>
    </row>
    <row r="9" spans="1:13" s="1" customFormat="1" ht="31.5">
      <c r="A9" s="59"/>
      <c r="B9" s="54">
        <v>1</v>
      </c>
      <c r="C9" s="60" t="s">
        <v>31</v>
      </c>
      <c r="D9" s="61"/>
      <c r="E9" s="61"/>
      <c r="F9" s="29"/>
      <c r="G9" s="61"/>
      <c r="H9" s="62"/>
      <c r="I9" s="61"/>
      <c r="J9" s="23"/>
      <c r="K9" s="26"/>
      <c r="L9" s="63"/>
      <c r="M9" s="34"/>
    </row>
    <row r="10" spans="1:13" s="1" customFormat="1" ht="32.450000000000003" customHeight="1">
      <c r="A10" s="59"/>
      <c r="B10" s="54">
        <v>2</v>
      </c>
      <c r="C10" s="64" t="s">
        <v>41</v>
      </c>
      <c r="D10" s="61"/>
      <c r="E10" s="61"/>
      <c r="F10" s="29"/>
      <c r="G10" s="61"/>
      <c r="H10" s="62"/>
      <c r="I10" s="61"/>
      <c r="J10" s="23"/>
      <c r="K10" s="26"/>
      <c r="L10" s="63"/>
      <c r="M10" s="34"/>
    </row>
    <row r="11" spans="1:13" s="1" customFormat="1" ht="34.15" customHeight="1">
      <c r="A11" s="59"/>
      <c r="B11" s="54">
        <v>3</v>
      </c>
      <c r="C11" s="64" t="s">
        <v>32</v>
      </c>
      <c r="D11" s="61"/>
      <c r="E11" s="61"/>
      <c r="F11" s="29"/>
      <c r="G11" s="61"/>
      <c r="H11" s="62"/>
      <c r="I11" s="61"/>
      <c r="J11" s="23"/>
      <c r="K11" s="26"/>
      <c r="L11" s="63"/>
      <c r="M11" s="34"/>
    </row>
    <row r="12" spans="1:13" s="1" customFormat="1" ht="22.9" customHeight="1">
      <c r="A12" s="59"/>
      <c r="B12" s="54">
        <v>4</v>
      </c>
      <c r="C12" s="64" t="s">
        <v>62</v>
      </c>
      <c r="D12" s="61"/>
      <c r="E12" s="61"/>
      <c r="F12" s="29"/>
      <c r="G12" s="61"/>
      <c r="H12" s="62"/>
      <c r="I12" s="61"/>
      <c r="J12" s="23"/>
      <c r="K12" s="26"/>
      <c r="L12" s="63"/>
      <c r="M12" s="34"/>
    </row>
    <row r="13" spans="1:13" s="1" customFormat="1" ht="25.9" customHeight="1">
      <c r="A13" s="59"/>
      <c r="B13" s="54">
        <v>5</v>
      </c>
      <c r="C13" s="64" t="s">
        <v>33</v>
      </c>
      <c r="D13" s="61"/>
      <c r="E13" s="61"/>
      <c r="F13" s="29"/>
      <c r="G13" s="61"/>
      <c r="H13" s="62"/>
      <c r="I13" s="61"/>
      <c r="J13" s="23"/>
      <c r="K13" s="26"/>
      <c r="L13" s="63"/>
      <c r="M13" s="34"/>
    </row>
    <row r="14" spans="1:13" s="1" customFormat="1" ht="22.9" customHeight="1">
      <c r="A14" s="59"/>
      <c r="B14" s="54">
        <v>6</v>
      </c>
      <c r="C14" s="64" t="s">
        <v>34</v>
      </c>
      <c r="D14" s="61"/>
      <c r="E14" s="61"/>
      <c r="F14" s="29"/>
      <c r="G14" s="61"/>
      <c r="H14" s="62"/>
      <c r="I14" s="61"/>
      <c r="J14" s="23"/>
      <c r="K14" s="26"/>
      <c r="L14" s="63"/>
      <c r="M14" s="34"/>
    </row>
    <row r="15" spans="1:13" s="1" customFormat="1" ht="19.149999999999999" customHeight="1">
      <c r="A15" s="59"/>
      <c r="B15" s="54">
        <v>7</v>
      </c>
      <c r="C15" s="64" t="s">
        <v>35</v>
      </c>
      <c r="D15" s="61"/>
      <c r="E15" s="61"/>
      <c r="F15" s="29"/>
      <c r="G15" s="61"/>
      <c r="H15" s="62"/>
      <c r="I15" s="61"/>
      <c r="J15" s="23"/>
      <c r="K15" s="26"/>
      <c r="L15" s="63"/>
      <c r="M15" s="34"/>
    </row>
    <row r="16" spans="1:13" s="1" customFormat="1" ht="36" customHeight="1">
      <c r="A16" s="59"/>
      <c r="B16" s="54">
        <v>8</v>
      </c>
      <c r="C16" s="64" t="s">
        <v>36</v>
      </c>
      <c r="D16" s="61"/>
      <c r="E16" s="61"/>
      <c r="F16" s="29"/>
      <c r="G16" s="61"/>
      <c r="H16" s="62"/>
      <c r="I16" s="61"/>
      <c r="J16" s="23"/>
      <c r="K16" s="26"/>
      <c r="L16" s="63"/>
      <c r="M16" s="34"/>
    </row>
    <row r="17" spans="1:13" s="1" customFormat="1" ht="24.6" customHeight="1">
      <c r="A17" s="59"/>
      <c r="B17" s="54">
        <v>9</v>
      </c>
      <c r="C17" s="64" t="s">
        <v>40</v>
      </c>
      <c r="D17" s="61"/>
      <c r="E17" s="61"/>
      <c r="F17" s="29"/>
      <c r="G17" s="61"/>
      <c r="H17" s="62"/>
      <c r="I17" s="61"/>
      <c r="J17" s="23"/>
      <c r="K17" s="26"/>
      <c r="L17" s="63"/>
      <c r="M17" s="34"/>
    </row>
    <row r="18" spans="1:13" s="1" customFormat="1" ht="36" customHeight="1">
      <c r="A18" s="59"/>
      <c r="B18" s="54">
        <v>10</v>
      </c>
      <c r="C18" s="64" t="s">
        <v>37</v>
      </c>
      <c r="D18" s="61"/>
      <c r="E18" s="61"/>
      <c r="F18" s="29"/>
      <c r="G18" s="61"/>
      <c r="H18" s="62"/>
      <c r="I18" s="61"/>
      <c r="J18" s="23"/>
      <c r="K18" s="26"/>
      <c r="L18" s="63"/>
      <c r="M18" s="34"/>
    </row>
    <row r="19" spans="1:13" s="1" customFormat="1" ht="35.450000000000003" customHeight="1">
      <c r="A19" s="59"/>
      <c r="B19" s="54">
        <v>11</v>
      </c>
      <c r="C19" s="64" t="s">
        <v>38</v>
      </c>
      <c r="D19" s="61"/>
      <c r="E19" s="61"/>
      <c r="F19" s="29"/>
      <c r="G19" s="61"/>
      <c r="H19" s="62"/>
      <c r="I19" s="61"/>
      <c r="J19" s="23"/>
      <c r="K19" s="26"/>
      <c r="L19" s="63"/>
      <c r="M19" s="34"/>
    </row>
    <row r="20" spans="1:13" s="1" customFormat="1" ht="23.45" customHeight="1">
      <c r="A20" s="65"/>
      <c r="B20" s="54">
        <v>12</v>
      </c>
      <c r="C20" s="66" t="s">
        <v>39</v>
      </c>
      <c r="D20" s="67"/>
      <c r="E20" s="67"/>
      <c r="F20" s="30"/>
      <c r="G20" s="67"/>
      <c r="H20" s="68"/>
      <c r="I20" s="67"/>
      <c r="J20" s="24"/>
      <c r="K20" s="27"/>
      <c r="L20" s="69"/>
      <c r="M20" s="34"/>
    </row>
    <row r="21" spans="1:13" s="1" customFormat="1" ht="23.45" customHeight="1">
      <c r="A21" s="70"/>
      <c r="B21" s="34"/>
      <c r="C21" s="34"/>
      <c r="D21" s="34"/>
      <c r="E21" s="34"/>
      <c r="F21" s="34"/>
      <c r="G21" s="34"/>
      <c r="H21" s="34"/>
      <c r="I21" s="34"/>
      <c r="J21" s="34"/>
      <c r="K21" s="34"/>
      <c r="L21" s="34"/>
      <c r="M21" s="34"/>
    </row>
    <row r="22" spans="1:13" s="1" customFormat="1" ht="33.6" customHeight="1">
      <c r="A22" s="53" t="s">
        <v>13</v>
      </c>
      <c r="B22" s="71"/>
      <c r="C22" s="72" t="s">
        <v>42</v>
      </c>
      <c r="D22" s="56" t="s">
        <v>59</v>
      </c>
      <c r="E22" s="56" t="s">
        <v>60</v>
      </c>
      <c r="F22" s="28">
        <v>9000</v>
      </c>
      <c r="G22" s="56">
        <v>22</v>
      </c>
      <c r="H22" s="73">
        <f>G22*F22</f>
        <v>198000</v>
      </c>
      <c r="I22" s="56" t="s">
        <v>67</v>
      </c>
      <c r="J22" s="22"/>
      <c r="K22" s="25">
        <v>0</v>
      </c>
      <c r="L22" s="58">
        <f>K22*G22</f>
        <v>0</v>
      </c>
      <c r="M22" s="34"/>
    </row>
    <row r="23" spans="1:13" s="1" customFormat="1" ht="33.6" customHeight="1">
      <c r="A23" s="59"/>
      <c r="B23" s="54">
        <v>13</v>
      </c>
      <c r="C23" s="60" t="s">
        <v>31</v>
      </c>
      <c r="D23" s="61"/>
      <c r="E23" s="61"/>
      <c r="F23" s="29"/>
      <c r="G23" s="61"/>
      <c r="H23" s="74"/>
      <c r="I23" s="61"/>
      <c r="J23" s="23"/>
      <c r="K23" s="26"/>
      <c r="L23" s="63"/>
      <c r="M23" s="34"/>
    </row>
    <row r="24" spans="1:13" s="1" customFormat="1" ht="15.75">
      <c r="A24" s="59"/>
      <c r="B24" s="54">
        <v>14</v>
      </c>
      <c r="C24" s="75" t="s">
        <v>43</v>
      </c>
      <c r="D24" s="61"/>
      <c r="E24" s="61"/>
      <c r="F24" s="29"/>
      <c r="G24" s="61"/>
      <c r="H24" s="74"/>
      <c r="I24" s="61"/>
      <c r="J24" s="23"/>
      <c r="K24" s="26"/>
      <c r="L24" s="63"/>
      <c r="M24" s="34"/>
    </row>
    <row r="25" spans="1:13" s="1" customFormat="1" ht="32.450000000000003" customHeight="1">
      <c r="A25" s="59"/>
      <c r="B25" s="54">
        <v>15</v>
      </c>
      <c r="C25" s="76" t="s">
        <v>64</v>
      </c>
      <c r="D25" s="61"/>
      <c r="E25" s="61"/>
      <c r="F25" s="29"/>
      <c r="G25" s="61"/>
      <c r="H25" s="74"/>
      <c r="I25" s="61"/>
      <c r="J25" s="23"/>
      <c r="K25" s="26"/>
      <c r="L25" s="63"/>
      <c r="M25" s="34"/>
    </row>
    <row r="26" spans="1:13" s="1" customFormat="1" ht="34.15" customHeight="1">
      <c r="A26" s="59"/>
      <c r="B26" s="54">
        <v>16</v>
      </c>
      <c r="C26" s="76" t="s">
        <v>44</v>
      </c>
      <c r="D26" s="61"/>
      <c r="E26" s="61"/>
      <c r="F26" s="29"/>
      <c r="G26" s="61"/>
      <c r="H26" s="74"/>
      <c r="I26" s="61"/>
      <c r="J26" s="23"/>
      <c r="K26" s="26"/>
      <c r="L26" s="63"/>
      <c r="M26" s="34"/>
    </row>
    <row r="27" spans="1:13" s="1" customFormat="1" ht="64.150000000000006" customHeight="1">
      <c r="A27" s="59"/>
      <c r="B27" s="54">
        <v>17</v>
      </c>
      <c r="C27" s="76" t="s">
        <v>45</v>
      </c>
      <c r="D27" s="61"/>
      <c r="E27" s="61"/>
      <c r="F27" s="29"/>
      <c r="G27" s="61"/>
      <c r="H27" s="74"/>
      <c r="I27" s="61"/>
      <c r="J27" s="23"/>
      <c r="K27" s="26"/>
      <c r="L27" s="63"/>
      <c r="M27" s="34"/>
    </row>
    <row r="28" spans="1:13" s="1" customFormat="1" ht="35.450000000000003" customHeight="1">
      <c r="A28" s="59"/>
      <c r="B28" s="54">
        <v>18</v>
      </c>
      <c r="C28" s="76" t="s">
        <v>46</v>
      </c>
      <c r="D28" s="61"/>
      <c r="E28" s="61"/>
      <c r="F28" s="29"/>
      <c r="G28" s="61"/>
      <c r="H28" s="74"/>
      <c r="I28" s="61"/>
      <c r="J28" s="23"/>
      <c r="K28" s="26"/>
      <c r="L28" s="63"/>
      <c r="M28" s="34"/>
    </row>
    <row r="29" spans="1:13" s="1" customFormat="1" ht="49.15" customHeight="1">
      <c r="A29" s="59"/>
      <c r="B29" s="54">
        <v>19</v>
      </c>
      <c r="C29" s="76" t="s">
        <v>47</v>
      </c>
      <c r="D29" s="61"/>
      <c r="E29" s="61"/>
      <c r="F29" s="29"/>
      <c r="G29" s="61"/>
      <c r="H29" s="74"/>
      <c r="I29" s="61"/>
      <c r="J29" s="23"/>
      <c r="K29" s="26"/>
      <c r="L29" s="63"/>
      <c r="M29" s="34"/>
    </row>
    <row r="30" spans="1:13" s="1" customFormat="1" ht="36" customHeight="1">
      <c r="A30" s="59"/>
      <c r="B30" s="54">
        <v>20</v>
      </c>
      <c r="C30" s="77" t="s">
        <v>48</v>
      </c>
      <c r="D30" s="61"/>
      <c r="E30" s="61"/>
      <c r="F30" s="29"/>
      <c r="G30" s="61"/>
      <c r="H30" s="74"/>
      <c r="I30" s="61"/>
      <c r="J30" s="23"/>
      <c r="K30" s="26"/>
      <c r="L30" s="63"/>
      <c r="M30" s="34"/>
    </row>
    <row r="31" spans="1:13" s="1" customFormat="1" ht="36" customHeight="1">
      <c r="A31" s="59"/>
      <c r="B31" s="54">
        <v>21</v>
      </c>
      <c r="C31" s="77" t="s">
        <v>49</v>
      </c>
      <c r="D31" s="61"/>
      <c r="E31" s="61"/>
      <c r="F31" s="29"/>
      <c r="G31" s="61"/>
      <c r="H31" s="74"/>
      <c r="I31" s="61"/>
      <c r="J31" s="23"/>
      <c r="K31" s="26"/>
      <c r="L31" s="63"/>
      <c r="M31" s="34"/>
    </row>
    <row r="32" spans="1:13" s="1" customFormat="1" ht="48.6" customHeight="1">
      <c r="A32" s="59"/>
      <c r="B32" s="54">
        <v>22</v>
      </c>
      <c r="C32" s="77" t="s">
        <v>50</v>
      </c>
      <c r="D32" s="61"/>
      <c r="E32" s="61"/>
      <c r="F32" s="29"/>
      <c r="G32" s="61"/>
      <c r="H32" s="74"/>
      <c r="I32" s="61"/>
      <c r="J32" s="23"/>
      <c r="K32" s="26"/>
      <c r="L32" s="63"/>
      <c r="M32" s="34"/>
    </row>
    <row r="33" spans="1:13" s="1" customFormat="1" ht="46.15" customHeight="1">
      <c r="A33" s="59"/>
      <c r="B33" s="54">
        <v>23</v>
      </c>
      <c r="C33" s="77" t="s">
        <v>51</v>
      </c>
      <c r="D33" s="61"/>
      <c r="E33" s="61"/>
      <c r="F33" s="29"/>
      <c r="G33" s="61"/>
      <c r="H33" s="74"/>
      <c r="I33" s="61"/>
      <c r="J33" s="23"/>
      <c r="K33" s="26"/>
      <c r="L33" s="63"/>
      <c r="M33" s="34"/>
    </row>
    <row r="34" spans="1:13" s="1" customFormat="1" ht="36" customHeight="1">
      <c r="A34" s="59"/>
      <c r="B34" s="54">
        <v>24</v>
      </c>
      <c r="C34" s="77" t="s">
        <v>52</v>
      </c>
      <c r="D34" s="61"/>
      <c r="E34" s="61"/>
      <c r="F34" s="29"/>
      <c r="G34" s="61"/>
      <c r="H34" s="74"/>
      <c r="I34" s="61"/>
      <c r="J34" s="23"/>
      <c r="K34" s="26"/>
      <c r="L34" s="63"/>
      <c r="M34" s="34"/>
    </row>
    <row r="35" spans="1:13" s="1" customFormat="1" ht="36" customHeight="1">
      <c r="A35" s="59"/>
      <c r="B35" s="54">
        <v>25</v>
      </c>
      <c r="C35" s="77" t="s">
        <v>55</v>
      </c>
      <c r="D35" s="61"/>
      <c r="E35" s="61"/>
      <c r="F35" s="29"/>
      <c r="G35" s="61"/>
      <c r="H35" s="74"/>
      <c r="I35" s="61"/>
      <c r="J35" s="23"/>
      <c r="K35" s="26"/>
      <c r="L35" s="63"/>
      <c r="M35" s="34"/>
    </row>
    <row r="36" spans="1:13" s="1" customFormat="1" ht="36" customHeight="1">
      <c r="A36" s="59"/>
      <c r="B36" s="54">
        <v>26</v>
      </c>
      <c r="C36" s="77" t="s">
        <v>53</v>
      </c>
      <c r="D36" s="61"/>
      <c r="E36" s="61"/>
      <c r="F36" s="29"/>
      <c r="G36" s="61"/>
      <c r="H36" s="74"/>
      <c r="I36" s="61"/>
      <c r="J36" s="23"/>
      <c r="K36" s="26"/>
      <c r="L36" s="63"/>
      <c r="M36" s="34"/>
    </row>
    <row r="37" spans="1:13" s="1" customFormat="1" ht="36" customHeight="1">
      <c r="A37" s="59"/>
      <c r="B37" s="54">
        <v>27</v>
      </c>
      <c r="C37" s="77" t="s">
        <v>54</v>
      </c>
      <c r="D37" s="61"/>
      <c r="E37" s="61"/>
      <c r="F37" s="29"/>
      <c r="G37" s="61"/>
      <c r="H37" s="74"/>
      <c r="I37" s="61"/>
      <c r="J37" s="23"/>
      <c r="K37" s="26"/>
      <c r="L37" s="63"/>
      <c r="M37" s="34"/>
    </row>
    <row r="38" spans="1:13" s="1" customFormat="1" ht="52.15" customHeight="1">
      <c r="A38" s="70"/>
      <c r="B38" s="54">
        <v>28</v>
      </c>
      <c r="C38" s="77" t="s">
        <v>65</v>
      </c>
      <c r="D38" s="67"/>
      <c r="E38" s="67"/>
      <c r="F38" s="30"/>
      <c r="G38" s="67"/>
      <c r="H38" s="78"/>
      <c r="I38" s="67"/>
      <c r="J38" s="24"/>
      <c r="K38" s="27"/>
      <c r="L38" s="69"/>
      <c r="M38" s="34"/>
    </row>
    <row r="39" spans="1:13" s="1" customFormat="1" ht="36" customHeight="1">
      <c r="A39" s="70"/>
      <c r="B39" s="54">
        <v>29</v>
      </c>
      <c r="C39" s="79" t="s">
        <v>58</v>
      </c>
      <c r="D39" s="80" t="s">
        <v>59</v>
      </c>
      <c r="E39" s="81" t="s">
        <v>61</v>
      </c>
      <c r="F39" s="17">
        <v>8000</v>
      </c>
      <c r="G39" s="81">
        <v>1</v>
      </c>
      <c r="H39" s="82">
        <f>G39*F39</f>
        <v>8000</v>
      </c>
      <c r="I39" s="81"/>
      <c r="J39" s="18"/>
      <c r="K39" s="19">
        <v>0</v>
      </c>
      <c r="L39" s="84">
        <f>G39*K39</f>
        <v>0</v>
      </c>
      <c r="M39" s="34"/>
    </row>
    <row r="40" spans="1:13" s="1" customFormat="1" ht="36" customHeight="1">
      <c r="A40" s="70"/>
      <c r="B40" s="54">
        <v>31</v>
      </c>
      <c r="C40" s="85" t="s">
        <v>72</v>
      </c>
      <c r="D40" s="54"/>
      <c r="E40" s="54"/>
      <c r="F40" s="11">
        <v>1500</v>
      </c>
      <c r="G40" s="86">
        <v>7</v>
      </c>
      <c r="H40" s="87">
        <f t="shared" ref="H40" si="0">G40*F40</f>
        <v>10500</v>
      </c>
      <c r="I40" s="87"/>
      <c r="J40" s="12"/>
      <c r="K40" s="19">
        <v>0</v>
      </c>
      <c r="L40" s="84">
        <f>G40*K40</f>
        <v>0</v>
      </c>
      <c r="M40" s="34"/>
    </row>
    <row r="41" spans="1:13" s="1" customFormat="1" ht="51.75" customHeight="1">
      <c r="A41" s="70"/>
      <c r="B41" s="71">
        <v>32</v>
      </c>
      <c r="C41" s="79" t="s">
        <v>74</v>
      </c>
      <c r="D41" s="80"/>
      <c r="E41" s="81"/>
      <c r="F41" s="21"/>
      <c r="G41" s="81">
        <v>1</v>
      </c>
      <c r="H41" s="82">
        <f>G41*F41</f>
        <v>0</v>
      </c>
      <c r="I41" s="81"/>
      <c r="J41" s="18"/>
      <c r="K41" s="19">
        <v>0</v>
      </c>
      <c r="L41" s="84">
        <f>G41*K41</f>
        <v>0</v>
      </c>
      <c r="M41" s="34"/>
    </row>
    <row r="42" spans="1:13" s="1" customFormat="1" ht="30" customHeight="1">
      <c r="A42" s="88"/>
      <c r="B42" s="71">
        <v>33</v>
      </c>
      <c r="C42" s="66" t="s">
        <v>75</v>
      </c>
      <c r="D42" s="89"/>
      <c r="E42" s="90"/>
      <c r="F42" s="20"/>
      <c r="G42" s="90">
        <v>1</v>
      </c>
      <c r="H42" s="91">
        <f>F42*G42</f>
        <v>0</v>
      </c>
      <c r="I42" s="90"/>
      <c r="J42" s="15"/>
      <c r="K42" s="16">
        <v>0</v>
      </c>
      <c r="L42" s="92">
        <f>G42*K42</f>
        <v>0</v>
      </c>
      <c r="M42" s="34"/>
    </row>
    <row r="43" spans="1:13" s="1" customFormat="1" ht="25.9" customHeight="1">
      <c r="A43" s="88"/>
      <c r="B43" s="71">
        <v>33</v>
      </c>
      <c r="C43" s="54" t="s">
        <v>14</v>
      </c>
      <c r="D43" s="54"/>
      <c r="E43" s="54"/>
      <c r="F43" s="11"/>
      <c r="G43" s="86">
        <v>1</v>
      </c>
      <c r="H43" s="87"/>
      <c r="I43" s="87"/>
      <c r="J43" s="12"/>
      <c r="K43" s="31">
        <v>0</v>
      </c>
      <c r="L43" s="93">
        <f>G43*K43</f>
        <v>0</v>
      </c>
      <c r="M43" s="34"/>
    </row>
    <row r="44" spans="1:13" s="1" customFormat="1" ht="30.6" customHeight="1">
      <c r="A44" s="88"/>
      <c r="B44" s="54">
        <v>34</v>
      </c>
      <c r="C44" s="54" t="s">
        <v>15</v>
      </c>
      <c r="D44" s="54"/>
      <c r="E44" s="54"/>
      <c r="F44" s="11"/>
      <c r="G44" s="86">
        <v>1</v>
      </c>
      <c r="H44" s="87"/>
      <c r="I44" s="87"/>
      <c r="J44" s="12"/>
      <c r="K44" s="31">
        <v>0</v>
      </c>
      <c r="L44" s="93">
        <f>G44*K44</f>
        <v>0</v>
      </c>
      <c r="M44" s="34"/>
    </row>
    <row r="45" spans="1:13" s="1" customFormat="1" ht="15.75">
      <c r="A45" s="94"/>
      <c r="B45" s="95"/>
      <c r="C45" s="95"/>
      <c r="D45" s="95"/>
      <c r="E45" s="95"/>
      <c r="F45" s="13"/>
      <c r="G45" s="95"/>
      <c r="H45" s="35"/>
      <c r="I45" s="34"/>
      <c r="J45" s="34"/>
      <c r="K45" s="36"/>
      <c r="L45" s="37"/>
      <c r="M45" s="34"/>
    </row>
    <row r="46" spans="1:13" s="1" customFormat="1" ht="12.75">
      <c r="A46" s="33"/>
      <c r="B46" s="34"/>
      <c r="C46" s="34"/>
      <c r="D46" s="96" t="s">
        <v>16</v>
      </c>
      <c r="E46" s="96"/>
      <c r="F46" s="96"/>
      <c r="G46" s="83" t="s">
        <v>17</v>
      </c>
      <c r="H46" s="97">
        <f>SUM(H8:H44)</f>
        <v>264500</v>
      </c>
      <c r="I46" s="34"/>
      <c r="J46" s="98" t="s">
        <v>18</v>
      </c>
      <c r="K46" s="99"/>
      <c r="L46" s="100">
        <f>SUM(L8:L42)</f>
        <v>0</v>
      </c>
      <c r="M46" s="83" t="s">
        <v>17</v>
      </c>
    </row>
    <row r="47" spans="1:13" s="1" customFormat="1" ht="12.75">
      <c r="A47" s="33"/>
      <c r="B47" s="34"/>
      <c r="C47" s="34"/>
      <c r="D47" s="101"/>
      <c r="E47" s="101"/>
      <c r="F47" s="102" t="s">
        <v>19</v>
      </c>
      <c r="G47" s="83" t="s">
        <v>17</v>
      </c>
      <c r="H47" s="97">
        <f>H46*17%</f>
        <v>44965</v>
      </c>
      <c r="I47" s="34"/>
      <c r="J47" s="101"/>
      <c r="K47" s="102" t="s">
        <v>19</v>
      </c>
      <c r="L47" s="100">
        <f>L46*17%</f>
        <v>0</v>
      </c>
      <c r="M47" s="83" t="s">
        <v>17</v>
      </c>
    </row>
    <row r="48" spans="1:13" s="1" customFormat="1">
      <c r="A48" s="33"/>
      <c r="B48" s="34"/>
      <c r="C48" s="34"/>
      <c r="D48" s="96" t="s">
        <v>20</v>
      </c>
      <c r="E48" s="103"/>
      <c r="F48" s="103"/>
      <c r="G48" s="83" t="s">
        <v>17</v>
      </c>
      <c r="H48" s="97">
        <f>H47+H46</f>
        <v>309465</v>
      </c>
      <c r="I48" s="34"/>
      <c r="J48" s="96" t="s">
        <v>21</v>
      </c>
      <c r="K48" s="103"/>
      <c r="L48" s="100">
        <f>L47+L46</f>
        <v>0</v>
      </c>
      <c r="M48" s="83" t="s">
        <v>17</v>
      </c>
    </row>
    <row r="49" spans="1:13" s="1" customFormat="1">
      <c r="A49" s="33"/>
      <c r="B49" s="34"/>
      <c r="C49" s="34"/>
      <c r="D49" s="101"/>
      <c r="E49" s="104"/>
      <c r="F49" s="104"/>
      <c r="G49" s="105"/>
      <c r="H49" s="46"/>
      <c r="I49" s="34"/>
      <c r="J49" s="101"/>
      <c r="K49" s="104"/>
      <c r="L49" s="106"/>
      <c r="M49" s="105"/>
    </row>
    <row r="50" spans="1:13" s="1" customFormat="1">
      <c r="A50" s="33"/>
      <c r="B50" s="34"/>
      <c r="C50" s="34"/>
      <c r="D50" s="101"/>
      <c r="E50" s="104"/>
      <c r="F50" s="104"/>
      <c r="G50" s="105"/>
      <c r="H50" s="46"/>
      <c r="I50" s="34"/>
      <c r="J50" s="101"/>
      <c r="K50" s="104"/>
      <c r="L50" s="106"/>
      <c r="M50" s="105"/>
    </row>
    <row r="51" spans="1:13" s="2" customFormat="1" ht="12.75">
      <c r="A51" s="107"/>
      <c r="B51" s="41"/>
      <c r="C51" s="41" t="s">
        <v>24</v>
      </c>
      <c r="D51" s="108"/>
      <c r="E51" s="108"/>
      <c r="F51" s="108"/>
      <c r="G51" s="109"/>
      <c r="H51" s="42"/>
      <c r="I51" s="41"/>
      <c r="J51" s="108"/>
      <c r="K51" s="108"/>
      <c r="L51" s="110"/>
      <c r="M51" s="111"/>
    </row>
    <row r="52" spans="1:13" s="2" customFormat="1" ht="12.75">
      <c r="A52" s="33"/>
      <c r="B52" s="33"/>
      <c r="C52" s="33"/>
      <c r="D52" s="101"/>
      <c r="E52" s="101"/>
      <c r="F52" s="101"/>
      <c r="G52" s="52"/>
      <c r="H52" s="46"/>
      <c r="I52" s="33"/>
      <c r="J52" s="101"/>
      <c r="K52" s="101"/>
      <c r="L52" s="106"/>
      <c r="M52" s="52"/>
    </row>
    <row r="53" spans="1:13" s="1" customFormat="1" ht="12.75">
      <c r="A53" s="33"/>
      <c r="B53" s="34" t="s">
        <v>22</v>
      </c>
      <c r="C53" s="34"/>
      <c r="D53" s="34"/>
      <c r="E53" s="34"/>
      <c r="F53" s="3"/>
      <c r="G53" s="34"/>
      <c r="H53" s="35"/>
      <c r="I53" s="34"/>
      <c r="J53" s="34"/>
      <c r="K53" s="36"/>
      <c r="L53" s="37"/>
      <c r="M53" s="34"/>
    </row>
    <row r="54" spans="1:13" s="1" customFormat="1" ht="12.75">
      <c r="A54" s="33"/>
      <c r="B54" s="34"/>
      <c r="C54" s="34"/>
      <c r="D54" s="34"/>
      <c r="E54" s="34"/>
      <c r="F54" s="3"/>
      <c r="G54" s="34"/>
      <c r="H54" s="35"/>
      <c r="I54" s="34"/>
      <c r="J54" s="34"/>
      <c r="K54" s="36"/>
      <c r="L54" s="37"/>
      <c r="M54" s="34"/>
    </row>
    <row r="55" spans="1:13" s="1" customFormat="1" ht="15.75">
      <c r="A55" s="33"/>
      <c r="B55" s="34"/>
      <c r="C55" s="34"/>
      <c r="D55" s="112" t="s">
        <v>56</v>
      </c>
      <c r="E55" s="34"/>
      <c r="F55" s="3"/>
      <c r="G55" s="34"/>
      <c r="H55" s="35"/>
      <c r="I55" s="34"/>
      <c r="J55" s="34"/>
      <c r="K55" s="36"/>
      <c r="L55" s="37"/>
      <c r="M55" s="34"/>
    </row>
    <row r="56" spans="1:13" s="1" customFormat="1" ht="12.75">
      <c r="A56" s="33"/>
      <c r="B56" s="34"/>
      <c r="C56" s="34"/>
      <c r="D56" s="34"/>
      <c r="E56" s="34"/>
      <c r="F56" s="3"/>
      <c r="G56" s="34"/>
      <c r="H56" s="35"/>
      <c r="I56" s="34"/>
      <c r="J56" s="34"/>
      <c r="K56" s="36"/>
      <c r="L56" s="37"/>
      <c r="M56" s="34"/>
    </row>
    <row r="57" spans="1:13" s="1" customFormat="1" ht="12.75">
      <c r="A57" s="33"/>
      <c r="B57" s="47" t="s">
        <v>23</v>
      </c>
      <c r="C57" s="113"/>
      <c r="D57" s="34"/>
      <c r="E57" s="34"/>
      <c r="F57" s="3"/>
      <c r="G57" s="34"/>
      <c r="H57" s="35"/>
      <c r="I57" s="34"/>
      <c r="J57" s="34"/>
      <c r="K57" s="36"/>
      <c r="L57" s="37"/>
      <c r="M57" s="34"/>
    </row>
    <row r="58" spans="1:13" s="1" customFormat="1" ht="12.75">
      <c r="A58" s="33"/>
      <c r="B58" s="47"/>
      <c r="C58" s="113"/>
      <c r="D58" s="34"/>
      <c r="E58" s="34"/>
      <c r="F58" s="3"/>
      <c r="G58" s="34"/>
      <c r="H58" s="35"/>
      <c r="I58" s="34"/>
      <c r="J58" s="34"/>
      <c r="K58" s="36"/>
      <c r="L58" s="37"/>
      <c r="M58" s="34"/>
    </row>
    <row r="59" spans="1:13" s="1" customFormat="1" ht="12.75">
      <c r="A59" s="33"/>
      <c r="B59" s="34" t="s">
        <v>63</v>
      </c>
      <c r="C59" s="113"/>
      <c r="D59" s="34"/>
      <c r="E59" s="34"/>
      <c r="F59" s="3"/>
      <c r="G59" s="34"/>
      <c r="H59" s="35"/>
      <c r="I59" s="34"/>
      <c r="J59" s="34"/>
      <c r="K59" s="36"/>
      <c r="L59" s="37"/>
      <c r="M59" s="34"/>
    </row>
    <row r="60" spans="1:13" s="1" customFormat="1" ht="12.75">
      <c r="A60" s="33"/>
      <c r="B60" s="47"/>
      <c r="C60" s="113"/>
      <c r="D60" s="34"/>
      <c r="E60" s="34"/>
      <c r="F60" s="3"/>
      <c r="G60" s="34"/>
      <c r="H60" s="35"/>
      <c r="I60" s="34"/>
      <c r="J60" s="34"/>
      <c r="K60" s="36"/>
      <c r="L60" s="37"/>
      <c r="M60" s="34"/>
    </row>
    <row r="61" spans="1:13" s="1" customFormat="1" ht="12.75">
      <c r="A61" s="33"/>
      <c r="B61" s="34" t="s">
        <v>27</v>
      </c>
      <c r="C61" s="113"/>
      <c r="D61" s="34"/>
      <c r="E61" s="34"/>
      <c r="F61" s="3"/>
      <c r="G61" s="34"/>
      <c r="H61" s="35"/>
      <c r="I61" s="34"/>
      <c r="J61" s="34"/>
      <c r="K61" s="36"/>
      <c r="L61" s="37"/>
      <c r="M61" s="34"/>
    </row>
    <row r="62" spans="1:13" s="1" customFormat="1" ht="12.75">
      <c r="A62" s="33"/>
      <c r="B62" s="47"/>
      <c r="C62" s="113"/>
      <c r="D62" s="34"/>
      <c r="E62" s="34"/>
      <c r="F62" s="3"/>
      <c r="G62" s="34"/>
      <c r="H62" s="35"/>
      <c r="I62" s="34"/>
      <c r="J62" s="34"/>
      <c r="K62" s="36"/>
      <c r="L62" s="37"/>
      <c r="M62" s="34"/>
    </row>
    <row r="63" spans="1:13" s="1" customFormat="1" ht="12.75">
      <c r="A63" s="33"/>
      <c r="B63" s="34" t="s">
        <v>25</v>
      </c>
      <c r="C63" s="34"/>
      <c r="D63" s="34"/>
      <c r="E63" s="34"/>
      <c r="F63" s="3"/>
      <c r="G63" s="34"/>
      <c r="H63" s="35"/>
      <c r="I63" s="34"/>
      <c r="J63" s="34"/>
      <c r="K63" s="36"/>
      <c r="L63" s="37"/>
      <c r="M63" s="34"/>
    </row>
    <row r="64" spans="1:13" s="1" customFormat="1" ht="12.75">
      <c r="A64" s="33"/>
      <c r="B64" s="34"/>
      <c r="C64" s="34"/>
      <c r="D64" s="34"/>
      <c r="E64" s="34"/>
      <c r="F64" s="3"/>
      <c r="G64" s="34"/>
      <c r="H64" s="35"/>
      <c r="I64" s="34"/>
      <c r="J64" s="34"/>
      <c r="K64" s="36"/>
      <c r="L64" s="37"/>
      <c r="M64" s="34"/>
    </row>
    <row r="65" spans="1:13" s="2" customFormat="1" ht="12.75">
      <c r="A65" s="33"/>
      <c r="B65" s="33" t="s">
        <v>57</v>
      </c>
      <c r="C65" s="33"/>
      <c r="D65" s="33"/>
      <c r="E65" s="33"/>
      <c r="F65" s="8"/>
      <c r="G65" s="33"/>
      <c r="H65" s="46"/>
      <c r="I65" s="33"/>
      <c r="J65" s="33"/>
      <c r="K65" s="114"/>
      <c r="L65" s="106"/>
      <c r="M65" s="33"/>
    </row>
    <row r="66" spans="1:13">
      <c r="A66" s="32"/>
      <c r="B66" s="32"/>
      <c r="C66" s="32"/>
      <c r="D66" s="32"/>
      <c r="E66" s="32"/>
      <c r="F66" s="32"/>
      <c r="G66" s="32"/>
      <c r="H66" s="32"/>
      <c r="I66" s="32"/>
      <c r="J66" s="32"/>
      <c r="K66" s="32"/>
      <c r="L66" s="32"/>
      <c r="M66" s="32"/>
    </row>
    <row r="67" spans="1:13" s="2" customFormat="1" ht="12.75">
      <c r="A67" s="33"/>
      <c r="B67" s="33" t="s">
        <v>26</v>
      </c>
      <c r="C67" s="33"/>
      <c r="D67" s="33"/>
      <c r="E67" s="33"/>
      <c r="F67" s="8"/>
      <c r="G67" s="33"/>
      <c r="H67" s="46"/>
      <c r="I67" s="33"/>
      <c r="J67" s="33"/>
      <c r="K67" s="114"/>
      <c r="L67" s="106"/>
      <c r="M67" s="33"/>
    </row>
    <row r="68" spans="1:13" s="1" customFormat="1" ht="12.75">
      <c r="A68" s="33"/>
      <c r="B68" s="34"/>
      <c r="C68" s="34"/>
      <c r="D68" s="34"/>
      <c r="E68" s="34"/>
      <c r="F68" s="34"/>
      <c r="G68" s="34"/>
      <c r="H68" s="35"/>
      <c r="I68" s="34"/>
      <c r="J68" s="34"/>
      <c r="K68" s="36"/>
      <c r="L68" s="37"/>
      <c r="M68" s="34"/>
    </row>
    <row r="69" spans="1:13" s="1" customFormat="1" ht="12.75">
      <c r="A69" s="33"/>
      <c r="B69" s="34" t="s">
        <v>68</v>
      </c>
      <c r="C69" s="34"/>
      <c r="D69" s="34"/>
      <c r="E69" s="34"/>
      <c r="F69" s="3"/>
      <c r="G69" s="34"/>
      <c r="H69" s="35"/>
      <c r="I69" s="34"/>
      <c r="J69" s="34"/>
      <c r="K69" s="36"/>
      <c r="L69" s="37"/>
      <c r="M69" s="34"/>
    </row>
    <row r="70" spans="1:13" s="1" customFormat="1" ht="12.75">
      <c r="A70" s="33"/>
      <c r="B70" s="34"/>
      <c r="C70" s="34"/>
      <c r="D70" s="34"/>
      <c r="E70" s="34"/>
      <c r="F70" s="3"/>
      <c r="G70" s="34"/>
      <c r="H70" s="35"/>
      <c r="I70" s="34"/>
      <c r="J70" s="34"/>
      <c r="K70" s="36"/>
      <c r="L70" s="37"/>
      <c r="M70" s="34"/>
    </row>
    <row r="71" spans="1:13" s="1" customFormat="1" ht="12.75">
      <c r="A71" s="33"/>
      <c r="B71" s="34" t="s">
        <v>69</v>
      </c>
      <c r="C71" s="34"/>
      <c r="D71" s="34"/>
      <c r="E71" s="34"/>
      <c r="F71" s="3"/>
      <c r="G71" s="34"/>
      <c r="H71" s="35"/>
      <c r="I71" s="34"/>
      <c r="J71" s="34"/>
      <c r="K71" s="36"/>
      <c r="L71" s="37"/>
      <c r="M71" s="34"/>
    </row>
    <row r="72" spans="1:13" s="1" customFormat="1" ht="12.75">
      <c r="A72" s="33"/>
      <c r="B72" s="34"/>
      <c r="C72" s="34"/>
      <c r="D72" s="34"/>
      <c r="E72" s="34"/>
      <c r="F72" s="3"/>
      <c r="G72" s="34"/>
      <c r="H72" s="35"/>
      <c r="I72" s="34"/>
      <c r="J72" s="34"/>
      <c r="K72" s="36"/>
      <c r="L72" s="37"/>
      <c r="M72" s="34"/>
    </row>
    <row r="73" spans="1:13" s="1" customFormat="1" ht="12.75">
      <c r="A73" s="33"/>
      <c r="B73" s="34" t="s">
        <v>71</v>
      </c>
      <c r="C73" s="34"/>
      <c r="D73" s="34"/>
      <c r="E73" s="34"/>
      <c r="F73" s="3"/>
      <c r="G73" s="34"/>
      <c r="H73" s="35"/>
      <c r="I73" s="34"/>
      <c r="J73" s="34"/>
      <c r="K73" s="36"/>
      <c r="L73" s="37"/>
      <c r="M73" s="34"/>
    </row>
    <row r="74" spans="1:13" s="1" customFormat="1" ht="12.75">
      <c r="A74" s="33"/>
      <c r="B74" s="34"/>
      <c r="C74" s="34"/>
      <c r="D74" s="34"/>
      <c r="E74" s="34"/>
      <c r="F74" s="3"/>
      <c r="G74" s="34"/>
      <c r="H74" s="35"/>
      <c r="I74" s="34"/>
      <c r="J74" s="34"/>
      <c r="K74" s="36"/>
      <c r="L74" s="37"/>
      <c r="M74" s="34"/>
    </row>
    <row r="75" spans="1:13" s="1" customFormat="1" ht="12.75">
      <c r="A75" s="33"/>
      <c r="B75" s="34" t="s">
        <v>70</v>
      </c>
      <c r="C75" s="34"/>
      <c r="D75" s="34"/>
      <c r="E75" s="34"/>
      <c r="F75" s="3"/>
      <c r="G75" s="34"/>
      <c r="H75" s="35"/>
      <c r="I75" s="34"/>
      <c r="J75" s="34"/>
      <c r="K75" s="36"/>
      <c r="L75" s="37"/>
      <c r="M75" s="34"/>
    </row>
    <row r="76" spans="1:13" s="1" customFormat="1" ht="12.75">
      <c r="A76" s="33"/>
      <c r="B76" s="34"/>
      <c r="C76" s="34"/>
      <c r="D76" s="34"/>
      <c r="E76" s="34"/>
      <c r="F76" s="3"/>
      <c r="G76" s="34"/>
      <c r="H76" s="35"/>
      <c r="I76" s="34"/>
      <c r="J76" s="34"/>
      <c r="K76" s="36"/>
      <c r="L76" s="37"/>
      <c r="M76" s="34"/>
    </row>
    <row r="77" spans="1:13" s="1" customFormat="1" ht="12.75">
      <c r="A77" s="33"/>
      <c r="B77" s="34"/>
      <c r="C77" s="34"/>
      <c r="D77" s="34"/>
      <c r="E77" s="34"/>
      <c r="F77" s="3"/>
      <c r="G77" s="34"/>
      <c r="H77" s="35"/>
      <c r="I77" s="34"/>
      <c r="J77" s="34"/>
      <c r="K77" s="36"/>
      <c r="L77" s="37"/>
      <c r="M77" s="34"/>
    </row>
    <row r="78" spans="1:13" s="1" customFormat="1" ht="12.75">
      <c r="A78" s="2"/>
      <c r="F78" s="14"/>
      <c r="H78" s="4"/>
      <c r="K78" s="5"/>
      <c r="L78" s="6"/>
    </row>
    <row r="79" spans="1:13" s="1" customFormat="1" ht="12.75">
      <c r="A79" s="2"/>
      <c r="F79" s="14"/>
      <c r="H79" s="4"/>
      <c r="K79" s="5"/>
      <c r="L79" s="6"/>
    </row>
  </sheetData>
  <sheetProtection algorithmName="SHA-512" hashValue="t4L4+iJxc/fOJw9Gi6+9His0hpnwijhyNVzzS1rhNipwdvPBrvJ7+MjRwEkIkCazLihreVF+aUuRBGrqzpVyxQ==" saltValue="4t1bTnTmqX2BgnQENzks+w==" spinCount="100000" sheet="1" objects="1" scenarios="1"/>
  <mergeCells count="24">
    <mergeCell ref="D48:F48"/>
    <mergeCell ref="J48:K48"/>
    <mergeCell ref="G8:G20"/>
    <mergeCell ref="I8:I20"/>
    <mergeCell ref="H8:H20"/>
    <mergeCell ref="D8:D20"/>
    <mergeCell ref="E8:E20"/>
    <mergeCell ref="F8:F20"/>
    <mergeCell ref="L22:L38"/>
    <mergeCell ref="D46:F46"/>
    <mergeCell ref="J46:K46"/>
    <mergeCell ref="L8:L20"/>
    <mergeCell ref="A8:A20"/>
    <mergeCell ref="A22:A37"/>
    <mergeCell ref="H22:H38"/>
    <mergeCell ref="I22:I38"/>
    <mergeCell ref="J22:J38"/>
    <mergeCell ref="K22:K38"/>
    <mergeCell ref="J8:J20"/>
    <mergeCell ref="K8:K20"/>
    <mergeCell ref="D22:D38"/>
    <mergeCell ref="E22:E38"/>
    <mergeCell ref="F22:F38"/>
    <mergeCell ref="G22:G38"/>
  </mergeCells>
  <pageMargins left="0.7" right="0.7"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גיליון1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c:creator>
  <cp:lastModifiedBy>Polina Griaznov (פולינה גריאזנוב)</cp:lastModifiedBy>
  <cp:lastPrinted>2024-07-08T07:22:32Z</cp:lastPrinted>
  <dcterms:created xsi:type="dcterms:W3CDTF">2019-12-10T06:47:44Z</dcterms:created>
  <dcterms:modified xsi:type="dcterms:W3CDTF">2024-09-02T12:15:52Z</dcterms:modified>
</cp:coreProperties>
</file>